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D979" i="2"/>
  <c r="C979" i="2"/>
  <c r="B979" i="2"/>
  <c r="A979" i="2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D940" i="2"/>
  <c r="C940" i="2"/>
  <c r="B940" i="2"/>
  <c r="A940" i="2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D916" i="2"/>
  <c r="C916" i="2"/>
  <c r="B916" i="2"/>
  <c r="A916" i="2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D893" i="2"/>
  <c r="C893" i="2"/>
  <c r="B893" i="2"/>
  <c r="A893" i="2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D883" i="2"/>
  <c r="C883" i="2"/>
  <c r="B883" i="2"/>
  <c r="A883" i="2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D859" i="2"/>
  <c r="C859" i="2"/>
  <c r="B859" i="2"/>
  <c r="A859" i="2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D844" i="2"/>
  <c r="C844" i="2"/>
  <c r="B844" i="2"/>
  <c r="A844" i="2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D787" i="2"/>
  <c r="C787" i="2"/>
  <c r="B787" i="2"/>
  <c r="A787" i="2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D763" i="2"/>
  <c r="C763" i="2"/>
  <c r="B763" i="2"/>
  <c r="A763" i="2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D749" i="2"/>
  <c r="C749" i="2"/>
  <c r="B749" i="2"/>
  <c r="A749" i="2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D736" i="2"/>
  <c r="C736" i="2"/>
  <c r="B736" i="2"/>
  <c r="A736" i="2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D720" i="2"/>
  <c r="C720" i="2"/>
  <c r="B720" i="2"/>
  <c r="A720" i="2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D696" i="2"/>
  <c r="C696" i="2"/>
  <c r="B696" i="2"/>
  <c r="A696" i="2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D691" i="2"/>
  <c r="C691" i="2"/>
  <c r="B691" i="2"/>
  <c r="A691" i="2"/>
  <c r="H690" i="2"/>
  <c r="F690" i="2"/>
  <c r="E690" i="2"/>
  <c r="D690" i="2"/>
  <c r="C690" i="2"/>
  <c r="B690" i="2"/>
  <c r="A690" i="2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D652" i="2"/>
  <c r="C652" i="2"/>
  <c r="B652" i="2"/>
  <c r="A652" i="2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D631" i="2"/>
  <c r="C631" i="2"/>
  <c r="B631" i="2"/>
  <c r="A631" i="2"/>
  <c r="H630" i="2"/>
  <c r="F630" i="2"/>
  <c r="E630" i="2"/>
  <c r="C630" i="2"/>
  <c r="B630" i="2"/>
  <c r="A630" i="2"/>
  <c r="D630" i="2" s="1"/>
  <c r="H629" i="2"/>
  <c r="F629" i="2"/>
  <c r="E629" i="2"/>
  <c r="D629" i="2"/>
  <c r="C629" i="2"/>
  <c r="B629" i="2"/>
  <c r="A629" i="2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D594" i="2"/>
  <c r="C594" i="2"/>
  <c r="B594" i="2"/>
  <c r="A594" i="2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D571" i="2"/>
  <c r="C571" i="2"/>
  <c r="B571" i="2"/>
  <c r="A571" i="2"/>
  <c r="H570" i="2"/>
  <c r="F570" i="2"/>
  <c r="E570" i="2"/>
  <c r="D570" i="2"/>
  <c r="C570" i="2"/>
  <c r="B570" i="2"/>
  <c r="A570" i="2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D523" i="2"/>
  <c r="C523" i="2"/>
  <c r="B523" i="2"/>
  <c r="A523" i="2"/>
  <c r="H522" i="2"/>
  <c r="F522" i="2"/>
  <c r="E522" i="2"/>
  <c r="C522" i="2"/>
  <c r="B522" i="2"/>
  <c r="A522" i="2"/>
  <c r="D522" i="2" s="1"/>
  <c r="H521" i="2"/>
  <c r="F521" i="2"/>
  <c r="E521" i="2"/>
  <c r="D521" i="2"/>
  <c r="C521" i="2"/>
  <c r="B521" i="2"/>
  <c r="A521" i="2"/>
  <c r="H520" i="2"/>
  <c r="F520" i="2"/>
  <c r="E520" i="2"/>
  <c r="D520" i="2"/>
  <c r="C520" i="2"/>
  <c r="B520" i="2"/>
  <c r="A520" i="2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D474" i="2"/>
  <c r="C474" i="2"/>
  <c r="B474" i="2"/>
  <c r="A474" i="2"/>
  <c r="H473" i="2"/>
  <c r="F473" i="2"/>
  <c r="E473" i="2"/>
  <c r="D473" i="2"/>
  <c r="C473" i="2"/>
  <c r="B473" i="2"/>
  <c r="A473" i="2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D425" i="2"/>
  <c r="C425" i="2"/>
  <c r="B425" i="2"/>
  <c r="A425" i="2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D412" i="2"/>
  <c r="C412" i="2"/>
  <c r="B412" i="2"/>
  <c r="A412" i="2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D400" i="2"/>
  <c r="C400" i="2"/>
  <c r="B400" i="2"/>
  <c r="A400" i="2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D364" i="2"/>
  <c r="C364" i="2"/>
  <c r="B364" i="2"/>
  <c r="A364" i="2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D358" i="2"/>
  <c r="C358" i="2"/>
  <c r="B358" i="2"/>
  <c r="A358" i="2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D352" i="2"/>
  <c r="C352" i="2"/>
  <c r="B352" i="2"/>
  <c r="A352" i="2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D338" i="2"/>
  <c r="C338" i="2"/>
  <c r="B338" i="2"/>
  <c r="A338" i="2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D329" i="2"/>
  <c r="C329" i="2"/>
  <c r="B329" i="2"/>
  <c r="A329" i="2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D319" i="2"/>
  <c r="C319" i="2"/>
  <c r="B319" i="2"/>
  <c r="A319" i="2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D293" i="2"/>
  <c r="C293" i="2"/>
  <c r="B293" i="2"/>
  <c r="A293" i="2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D282" i="2"/>
  <c r="C282" i="2"/>
  <c r="B282" i="2"/>
  <c r="A282" i="2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D271" i="2"/>
  <c r="C271" i="2"/>
  <c r="B271" i="2"/>
  <c r="A271" i="2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D260" i="2"/>
  <c r="C260" i="2"/>
  <c r="B260" i="2"/>
  <c r="A260" i="2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D235" i="2"/>
  <c r="C235" i="2"/>
  <c r="B235" i="2"/>
  <c r="A235" i="2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D222" i="2"/>
  <c r="C222" i="2"/>
  <c r="B222" i="2"/>
  <c r="A222" i="2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D212" i="2"/>
  <c r="C212" i="2"/>
  <c r="B212" i="2"/>
  <c r="A212" i="2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D192" i="2"/>
  <c r="C192" i="2"/>
  <c r="B192" i="2"/>
  <c r="A192" i="2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D184" i="2"/>
  <c r="C184" i="2"/>
  <c r="B184" i="2"/>
  <c r="A184" i="2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D174" i="2"/>
  <c r="C174" i="2"/>
  <c r="B174" i="2"/>
  <c r="A174" i="2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D142" i="2"/>
  <c r="C142" i="2"/>
  <c r="B142" i="2"/>
  <c r="A142" i="2"/>
  <c r="H141" i="2"/>
  <c r="F141" i="2"/>
  <c r="E141" i="2"/>
  <c r="C141" i="2"/>
  <c r="B141" i="2"/>
  <c r="A141" i="2"/>
  <c r="D141" i="2" s="1"/>
  <c r="H140" i="2"/>
  <c r="F140" i="2"/>
  <c r="E140" i="2"/>
  <c r="D140" i="2"/>
  <c r="C140" i="2"/>
  <c r="B140" i="2"/>
  <c r="A140" i="2"/>
  <c r="H139" i="2"/>
  <c r="F139" i="2"/>
  <c r="E139" i="2"/>
  <c r="D139" i="2"/>
  <c r="C139" i="2"/>
  <c r="B139" i="2"/>
  <c r="A139" i="2"/>
  <c r="H138" i="2"/>
  <c r="F138" i="2"/>
  <c r="E138" i="2"/>
  <c r="C138" i="2"/>
  <c r="B138" i="2"/>
  <c r="A138" i="2"/>
  <c r="D138" i="2" s="1"/>
  <c r="H137" i="2"/>
  <c r="F137" i="2"/>
  <c r="E137" i="2"/>
  <c r="D137" i="2"/>
  <c r="C137" i="2"/>
  <c r="B137" i="2"/>
  <c r="A137" i="2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D114" i="2"/>
  <c r="C114" i="2"/>
  <c r="B114" i="2"/>
  <c r="A114" i="2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D104" i="2"/>
  <c r="C104" i="2"/>
  <c r="B104" i="2"/>
  <c r="A104" i="2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D101" i="2"/>
  <c r="C101" i="2"/>
  <c r="B101" i="2"/>
  <c r="A101" i="2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D79" i="2"/>
  <c r="C79" i="2"/>
  <c r="B79" i="2"/>
  <c r="A79" i="2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D66" i="2"/>
  <c r="C66" i="2"/>
  <c r="B66" i="2"/>
  <c r="A66" i="2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D58" i="2"/>
  <c r="C58" i="2"/>
  <c r="B58" i="2"/>
  <c r="A58" i="2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D54" i="2"/>
  <c r="C54" i="2"/>
  <c r="B54" i="2"/>
  <c r="A54" i="2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D32" i="2"/>
  <c r="C32" i="2"/>
  <c r="B32" i="2"/>
  <c r="A32" i="2"/>
  <c r="H31" i="2"/>
  <c r="F31" i="2"/>
  <c r="E31" i="2"/>
  <c r="C31" i="2"/>
  <c r="B31" i="2"/>
  <c r="A31" i="2"/>
  <c r="D31" i="2" s="1"/>
  <c r="H30" i="2"/>
  <c r="F30" i="2"/>
  <c r="E30" i="2"/>
  <c r="D30" i="2"/>
  <c r="C30" i="2"/>
  <c r="B30" i="2"/>
  <c r="A30" i="2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D18" i="2"/>
  <c r="C18" i="2"/>
  <c r="B18" i="2"/>
  <c r="A18" i="2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D8" i="2"/>
  <c r="C8" i="2"/>
  <c r="B8" i="2"/>
  <c r="A8" i="2"/>
  <c r="H7" i="2"/>
  <c r="F7" i="2"/>
  <c r="E7" i="2"/>
  <c r="D7" i="2"/>
  <c r="C7" i="2"/>
  <c r="B7" i="2"/>
  <c r="A7" i="2"/>
  <c r="F6" i="2"/>
  <c r="E6" i="2"/>
  <c r="H6" i="2" s="1"/>
  <c r="C6" i="2"/>
  <c r="B6" i="2"/>
  <c r="A6" i="2"/>
  <c r="D6" i="2" s="1"/>
  <c r="H5" i="2"/>
  <c r="F5" i="2"/>
  <c r="E5" i="2"/>
  <c r="J4" i="2" s="1"/>
  <c r="C5" i="2"/>
  <c r="B5" i="2"/>
  <c r="A5" i="2"/>
  <c r="D5" i="2" s="1"/>
  <c r="F4" i="2"/>
  <c r="E4" i="2"/>
  <c r="D4" i="2"/>
  <c r="C4" i="2"/>
  <c r="B4" i="2"/>
  <c r="A4" i="2"/>
  <c r="C2" i="2"/>
  <c r="A2" i="2"/>
</calcChain>
</file>

<file path=xl/sharedStrings.xml><?xml version="1.0" encoding="utf-8"?>
<sst xmlns="http://schemas.openxmlformats.org/spreadsheetml/2006/main" count="387" uniqueCount="295">
  <si>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</si>
  <si>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</si>
  <si>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</si>
  <si>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</si>
  <si>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</si>
  <si>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</si>
  <si>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</si>
  <si>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</si>
  <si>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</si>
  <si>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</si>
  <si>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</si>
  <si>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</si>
  <si>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</si>
  <si>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</si>
  <si>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</si>
  <si>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</si>
  <si>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</si>
  <si>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</si>
  <si>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</si>
  <si>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</si>
  <si>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</si>
  <si>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</si>
  <si>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</si>
  <si>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</si>
  <si>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</si>
  <si>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</si>
  <si>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</si>
  <si>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</si>
  <si>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</si>
  <si>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</si>
  <si>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</si>
  <si>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</si>
  <si>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</si>
  <si>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</si>
  <si>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</si>
  <si>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</si>
  <si>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</si>
  <si>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</si>
  <si>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</si>
  <si>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</si>
  <si>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</si>
  <si>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</si>
  <si>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</si>
  <si>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</si>
  <si>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</si>
  <si>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</si>
  <si>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</si>
  <si>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</si>
  <si>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</si>
  <si>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</si>
  <si>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</si>
  <si>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</si>
  <si>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</si>
  <si>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</si>
  <si>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</si>
  <si>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</si>
  <si>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</si>
  <si>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</si>
  <si>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</si>
  <si>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</si>
  <si>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</si>
  <si>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</si>
  <si>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</si>
  <si>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</si>
  <si>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</si>
  <si>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</si>
  <si>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</si>
  <si>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</si>
  <si>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</si>
  <si>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</si>
  <si>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</si>
  <si>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</si>
  <si>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</si>
  <si>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</si>
  <si>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</si>
  <si>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</si>
  <si>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</si>
  <si>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</si>
  <si>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</si>
  <si>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</si>
  <si>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</si>
  <si>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</si>
  <si>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</si>
  <si>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</si>
  <si>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</si>
  <si>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</si>
  <si>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</si>
  <si>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</si>
  <si>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</si>
  <si>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</si>
  <si>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</si>
  <si>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</si>
  <si>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</si>
  <si>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</si>
  <si>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</si>
  <si>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</si>
  <si>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</si>
  <si>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</si>
  <si>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</si>
  <si>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</si>
  <si>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</si>
  <si>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</si>
  <si>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</si>
  <si>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</si>
  <si>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</si>
  <si>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</si>
  <si>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</si>
  <si>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</si>
  <si>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</si>
  <si>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</si>
  <si>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</si>
  <si>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</si>
  <si>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</si>
  <si>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</si>
  <si>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</si>
  <si>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</si>
  <si>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</si>
  <si>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</si>
  <si>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</si>
  <si>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</si>
  <si>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</si>
  <si>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</si>
  <si>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</si>
  <si>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</si>
  <si>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</si>
  <si>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</si>
  <si>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</si>
  <si>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</si>
  <si>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</si>
  <si>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</si>
  <si>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</si>
  <si>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</si>
  <si>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</si>
  <si>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</si>
  <si>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</si>
  <si>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</si>
  <si>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</si>
  <si>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</si>
  <si>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</si>
  <si>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</si>
  <si>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</si>
  <si>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</si>
  <si>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</si>
  <si>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</si>
  <si>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</si>
  <si>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</si>
  <si>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</si>
  <si>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</si>
  <si>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</si>
  <si>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</si>
  <si>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</si>
  <si>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</si>
  <si>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</si>
  <si>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</si>
  <si>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</si>
  <si>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</si>
  <si>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</si>
  <si>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</si>
  <si>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</si>
  <si>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</si>
  <si>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</si>
  <si>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</si>
  <si>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</si>
  <si>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</si>
  <si>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</si>
  <si>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</si>
  <si>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</si>
  <si>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</si>
  <si>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</si>
  <si>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</si>
  <si>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</si>
  <si>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</si>
  <si>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</si>
  <si>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</si>
  <si>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</si>
  <si>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</si>
  <si>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24/04/2025</t>
  </si>
  <si>
    <t>PD25000724</t>
  </si>
  <si>
    <t>הנדסה-מטה</t>
  </si>
  <si>
    <t>בטיפול רכש</t>
  </si>
  <si>
    <t>eden_s</t>
  </si>
  <si>
    <t>Y</t>
  </si>
  <si>
    <t>A2500009</t>
  </si>
  <si>
    <t>anatoly</t>
  </si>
  <si>
    <t>450</t>
  </si>
  <si>
    <t>חוזה אחזקה</t>
  </si>
  <si>
    <t>00</t>
  </si>
  <si>
    <t>מאשרי דרישות מרוכזות - כללי</t>
  </si>
  <si>
    <t>X</t>
  </si>
  <si>
    <t>430,400.00</t>
  </si>
  <si>
    <t>77,472.00</t>
  </si>
  <si>
    <t>507,872.00</t>
  </si>
  <si>
    <t>ILS</t>
  </si>
  <si>
    <t>002</t>
  </si>
  <si>
    <t>michal</t>
  </si>
  <si>
    <t>מכרז פומבי</t>
  </si>
  <si>
    <t>במכרז</t>
  </si>
  <si>
    <t>12</t>
  </si>
  <si>
    <t>הנדסה</t>
  </si>
  <si>
    <t>3,008</t>
  </si>
  <si>
    <t>אילן מינץ</t>
  </si>
  <si>
    <t>0</t>
  </si>
  <si>
    <t>ilan_m</t>
  </si>
  <si>
    <t>0.00</t>
  </si>
  <si>
    <t>אחזקה</t>
  </si>
  <si>
    <t>אחזקת חשמל מתח גבוה במתקני החברה</t>
  </si>
  <si>
    <t>אנטולי שוורצמן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</si>
  <si>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</si>
  <si>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</si>
  <si>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</si>
  <si>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</si>
  <si>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</si>
  <si>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</si>
  <si>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</si>
  <si>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</si>
  <si>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</si>
  <si>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</si>
  <si>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משפחת מוצר</t>
  </si>
  <si>
    <t>WTO010001</t>
  </si>
  <si>
    <t>430,400</t>
  </si>
  <si>
    <t>1.00</t>
  </si>
  <si>
    <t>יח</t>
  </si>
  <si>
    <t>199</t>
  </si>
  <si>
    <t>704</t>
  </si>
  <si>
    <t>022</t>
  </si>
  <si>
    <t>199.0.12.704-022</t>
  </si>
  <si>
    <t>סניף מסגרת כללית</t>
  </si>
  <si>
    <t>ללא פרויקט</t>
  </si>
  <si>
    <t>עבודות אחזקה</t>
  </si>
  <si>
    <t>אחזקת חשמל</t>
  </si>
  <si>
    <t>1002</t>
  </si>
  <si>
    <t>הזמנה אחרונה</t>
  </si>
  <si>
    <t>WTO010</t>
  </si>
  <si>
    <t>כתב כמויות עבודות הנדסה</t>
  </si>
  <si>
    <t>כתב כמויות עבודות</t>
  </si>
  <si>
    <t>WTO01</t>
  </si>
  <si>
    <t>WE220010</t>
  </si>
  <si>
    <t>בדיקת מתקן חשמלי על ידי בודק מוסמך סוג 3 כולל בדיקה חוזרת</t>
  </si>
  <si>
    <t>בדיקת מתקן חשמלי על ידי בודק מוסמך סוג 3 כולל בדיקה חוזרת לאחר תיקון ליקויים הבדיקה תבוצע בשלבים בהתאם להתקדמות העבודות</t>
  </si>
  <si>
    <t>CMP</t>
  </si>
  <si>
    <t>WE280002</t>
  </si>
  <si>
    <t>אספקת חומרים כולל חשבונית בתוספת רווח קבלני</t>
  </si>
  <si>
    <t>WE360100</t>
  </si>
  <si>
    <t>הפעלת מנוף עם סל אדם עם זרוע עד 22 מ' מותקן על משאית</t>
  </si>
  <si>
    <t>הפעלת מנוף עם סל אדם עם זרוע עד 22 מ' מותקן על משאית כולל המפעיל והנהג</t>
  </si>
  <si>
    <t>יום</t>
  </si>
  <si>
    <t>WE360101</t>
  </si>
  <si>
    <t>הפעלת טרקטור או מחפרון כולל מפעיל לשעה</t>
  </si>
  <si>
    <t>ש'ע</t>
  </si>
  <si>
    <t>WE360102</t>
  </si>
  <si>
    <t>הפעלת טרקטור או מחפרון כולל מפעיל ליום</t>
  </si>
  <si>
    <t>WE360263</t>
  </si>
  <si>
    <t>טיפול תקופתי בלוח חשמל מתח גבוה - תא מפסק זרם</t>
  </si>
  <si>
    <t>WE360264</t>
  </si>
  <si>
    <t>טיפול תקופתי בלוח חשמל מתח גבוה - תא מנתק</t>
  </si>
  <si>
    <t>WE360265</t>
  </si>
  <si>
    <t>טיפול תקופתי בלוח חשמל מתח גבוה - תא עם ווקוום קונטקטור</t>
  </si>
  <si>
    <t>WE360266</t>
  </si>
  <si>
    <t>טיפול תקופתי בלוח חשמל מתח גבוה - תא מדידה</t>
  </si>
  <si>
    <t>WE360267</t>
  </si>
  <si>
    <t>טיפול תקופתי בשנאי הספק מתח גבוה</t>
  </si>
  <si>
    <t>WE360268</t>
  </si>
  <si>
    <t>סינון ויבוש שמן שנאים עם מעבדת ניידת למתח גבוה</t>
  </si>
  <si>
    <t>סינון ויבוש שמן שנאים עם מעבדת ניידת למתח גבוה כולל כל העבודות הנלוות</t>
  </si>
  <si>
    <t>WE360269</t>
  </si>
  <si>
    <t>בדיקה ועדכון כיול ממסרי הגנה מתח גבוה של יצרנים שונים</t>
  </si>
  <si>
    <t>בדיקה ועדכון כיול ממסרי הגנה מתח גבוה של יצרנים שונים באמצעות ערכה מתאימה</t>
  </si>
  <si>
    <t>WE360270</t>
  </si>
  <si>
    <t>ביצוע בדיקת מתח יתר לכבלים וציודים עם מעבדה ניידת מתח גבוה</t>
  </si>
  <si>
    <t>WE360271</t>
  </si>
  <si>
    <t>טיפול תקופתי בלוח חשמל מתח גבוה - תא קבלים</t>
  </si>
  <si>
    <t>WE360272</t>
  </si>
  <si>
    <t>טיפול במערכת סנכרוןן או החלפה אוטומטית או STEP UP</t>
  </si>
  <si>
    <t>בדיקה תפקודית וטיפול במערכת סנכרוןן או החלפה אוטומטית או STEP UP</t>
  </si>
  <si>
    <t>WE360273</t>
  </si>
  <si>
    <t>שעות עבודה ברג'י חשמלאי מהנדס</t>
  </si>
  <si>
    <t>WE360274</t>
  </si>
  <si>
    <t>שעות עבודה ברג'י חשמלאי הנדסאי</t>
  </si>
  <si>
    <t>WE360275</t>
  </si>
  <si>
    <t>שעות עבודה ברג'י חשמלאי ראשי או מוסמך</t>
  </si>
  <si>
    <t>WE360276</t>
  </si>
  <si>
    <t>שעות עבודה ברג'י חשמלאי עוזר או מסגר</t>
  </si>
  <si>
    <t>WE360277</t>
  </si>
  <si>
    <t>בדקת שמן משנאי במעבדה מוסמכת</t>
  </si>
  <si>
    <t>WE360278</t>
  </si>
  <si>
    <t>הוספת שמן לשנאי הספק</t>
  </si>
  <si>
    <t>ק'ג</t>
  </si>
  <si>
    <t>WE360279</t>
  </si>
  <si>
    <t>אספקה התקנה וחיבור מערכת הגנת שנאי DGPT</t>
  </si>
  <si>
    <t>WE360280</t>
  </si>
  <si>
    <t>מופת רייקם או אפוקסי לכבל עד 1x150 N2XSY  בחתך עד 18/30KV</t>
  </si>
  <si>
    <t>אספקה והתקנה מופת רייקם או אפוקסי לכבל עד 1x150 N2XSY  בחתך עד 18/30KV</t>
  </si>
  <si>
    <t>WE360281</t>
  </si>
  <si>
    <t>ראש כבל לכבל מתח גבוה עד 150  400-600A 22-3.3KV</t>
  </si>
  <si>
    <t>אספקת והתקנת סופית ראש כבל אטום מבודד ומסוכך לכבל מתח גבוה עד 150  400-600A 22-3.3KV מתוברג כולל חיבור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</si>
</sst>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C11" sqref="C11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אחזקת חשמל מתח גבוה במתקני החברה</v>
      </c>
      <c r="B2" s="5"/>
      <c r="C2" s="5" t="str">
        <f>IF(DataSheet!B2&lt;&gt;0,DataSheet!B2,"")</f>
        <v>PD25000724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30000</v>
      </c>
    </row>
    <row r="5" spans="1:10" ht="46.5" customHeight="1" x14ac:dyDescent="0.2">
      <c r="A5" s="5" t="str">
        <f>IF(DataSheet!A6&lt;&gt;0,DataSheet!A6,"")</f>
        <v>WE220010</v>
      </c>
      <c r="B5" s="4" t="str">
        <f>IF(DataSheet!D6&lt;&gt;0,DataSheet!D6,"")</f>
        <v>בדיקת מתקן חשמלי על ידי בודק מוסמך סוג 3 כולל בדיקה חוזרת</v>
      </c>
      <c r="C5" s="4" t="str">
        <f>IF(DataSheet!E6&lt;&gt;0,DataSheet!E6,"")</f>
        <v>בדיקת מתקן חשמלי על ידי בודק מוסמך סוג 3 כולל בדיקה חוזרת לאחר תיקון ליקויים הבדיקה תבוצע בשלבים בהתאם להתקדמות העבודות</v>
      </c>
      <c r="D5" s="5" t="str">
        <f>IF(A5="","",IF(DataSheet!J6=0,"פריט ללא הבהרה",DataSheet!J6))</f>
        <v>פריט ללא הבהרה</v>
      </c>
      <c r="E5">
        <f>IF(DataSheet!B6&lt;&gt;0,DataSheet!B6,"")</f>
        <v>2</v>
      </c>
      <c r="F5" t="str">
        <f>IF(DataSheet!F6&lt;&gt;0,DataSheet!F6,"")</f>
        <v>CMP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WE280002</v>
      </c>
      <c r="B6" s="4" t="str">
        <f>IF(DataSheet!D7&lt;&gt;0,DataSheet!D7,"")</f>
        <v>אספקת חומרים כולל חשבונית בתוספת רווח קבלני</v>
      </c>
      <c r="C6" s="4" t="str">
        <f>IF(DataSheet!E7&lt;&gt;0,DataSheet!E7,"")</f>
        <v>אספקת חומרים כולל חשבונית בתוספת רווח קבלני</v>
      </c>
      <c r="D6" s="5" t="str">
        <f>IF(A6="","",IF(DataSheet!J7=0,"פריט ללא הבהרה",DataSheet!J7))</f>
        <v>פריט ללא הבהרה</v>
      </c>
      <c r="E6">
        <f>IF(DataSheet!B7&lt;&gt;0,DataSheet!B7,"")</f>
        <v>30000</v>
      </c>
      <c r="F6" t="str">
        <f>IF(DataSheet!F7&lt;&gt;0,DataSheet!F7,"")</f>
        <v>CMP</v>
      </c>
      <c r="G6" s="3">
        <v>1</v>
      </c>
      <c r="H6">
        <f t="shared" ref="H6:H69" si="0">IF(G6= 0,"",G6*E6)</f>
        <v>30000</v>
      </c>
    </row>
    <row r="7" spans="1:10" ht="46.5" customHeight="1" x14ac:dyDescent="0.2">
      <c r="A7" s="5" t="str">
        <f>IF(DataSheet!A8&lt;&gt;0,DataSheet!A8,"")</f>
        <v>WE360100</v>
      </c>
      <c r="B7" s="4" t="str">
        <f>IF(DataSheet!D8&lt;&gt;0,DataSheet!D8,"")</f>
        <v>הפעלת מנוף עם סל אדם עם זרוע עד 22 מ' מותקן על משאית</v>
      </c>
      <c r="C7" s="4" t="str">
        <f>IF(DataSheet!E8&lt;&gt;0,DataSheet!E8,"")</f>
        <v>הפעלת מנוף עם סל אדם עם זרוע עד 22 מ' מותקן על משאית כולל המפעיל והנהג</v>
      </c>
      <c r="D7" s="5" t="str">
        <f>IF(A7="","",IF(DataSheet!J8=0,"פריט ללא הבהרה",DataSheet!J8))</f>
        <v>פריט ללא הבהרה</v>
      </c>
      <c r="E7">
        <f>IF(DataSheet!B8&lt;&gt;0,DataSheet!B8,"")</f>
        <v>5</v>
      </c>
      <c r="F7" t="str">
        <f>IF(DataSheet!F8&lt;&gt;0,DataSheet!F8,"")</f>
        <v>יום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WE360101</v>
      </c>
      <c r="B8" s="4" t="str">
        <f>IF(DataSheet!D9&lt;&gt;0,DataSheet!D9,"")</f>
        <v>הפעלת טרקטור או מחפרון כולל מפעיל לשעה</v>
      </c>
      <c r="C8" s="4" t="str">
        <f>IF(DataSheet!E9&lt;&gt;0,DataSheet!E9,"")</f>
        <v>הפעלת טרקטור או מחפרון כולל מפעיל לשעה</v>
      </c>
      <c r="D8" s="5" t="str">
        <f>IF(A8="","",IF(DataSheet!J9=0,"פריט ללא הבהרה",DataSheet!J9))</f>
        <v>פריט ללא הבהרה</v>
      </c>
      <c r="E8">
        <f>IF(DataSheet!B9&lt;&gt;0,DataSheet!B9,"")</f>
        <v>20</v>
      </c>
      <c r="F8" t="str">
        <f>IF(DataSheet!F9&lt;&gt;0,DataSheet!F9,"")</f>
        <v>ש'ע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>WE360102</v>
      </c>
      <c r="B9" s="4" t="str">
        <f>IF(DataSheet!D10&lt;&gt;0,DataSheet!D10,"")</f>
        <v>הפעלת טרקטור או מחפרון כולל מפעיל ליום</v>
      </c>
      <c r="C9" s="4" t="str">
        <f>IF(DataSheet!E10&lt;&gt;0,DataSheet!E10,"")</f>
        <v>הפעלת טרקטור או מחפרון כולל מפעיל ליום</v>
      </c>
      <c r="D9" s="5" t="str">
        <f>IF(A9="","",IF(DataSheet!J10=0,"פריט ללא הבהרה",DataSheet!J10))</f>
        <v>פריט ללא הבהרה</v>
      </c>
      <c r="E9">
        <f>IF(DataSheet!B10&lt;&gt;0,DataSheet!B10,"")</f>
        <v>3</v>
      </c>
      <c r="F9" t="str">
        <f>IF(DataSheet!F10&lt;&gt;0,DataSheet!F10,"")</f>
        <v>יום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>WE360263</v>
      </c>
      <c r="B10" s="4" t="str">
        <f>IF(DataSheet!D11&lt;&gt;0,DataSheet!D11,"")</f>
        <v>טיפול תקופתי בלוח חשמל מתח גבוה - תא מפסק זרם</v>
      </c>
      <c r="C10" s="4" t="str">
        <f>IF(DataSheet!E11&lt;&gt;0,DataSheet!E11,"")</f>
        <v>טיפול תקופתי בלוח חשמל מתח גבוה - תא מפסק זרם</v>
      </c>
      <c r="D10" s="5" t="str">
        <f>IF(A10="","",IF(DataSheet!J11=0,"פריט ללא הבהרה",DataSheet!J11))</f>
        <v>פריט ללא הבהרה</v>
      </c>
      <c r="E10">
        <f>IF(DataSheet!B11&lt;&gt;0,DataSheet!B11,"")</f>
        <v>76</v>
      </c>
      <c r="F10" t="str">
        <f>IF(DataSheet!F11&lt;&gt;0,DataSheet!F11,"")</f>
        <v>CMP</v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>WE360264</v>
      </c>
      <c r="B11" s="4" t="str">
        <f>IF(DataSheet!D12&lt;&gt;0,DataSheet!D12,"")</f>
        <v>טיפול תקופתי בלוח חשמל מתח גבוה - תא מנתק</v>
      </c>
      <c r="C11" s="4" t="str">
        <f>IF(DataSheet!E12&lt;&gt;0,DataSheet!E12,"")</f>
        <v>טיפול תקופתי בלוח חשמל מתח גבוה - תא מנתק</v>
      </c>
      <c r="D11" s="5" t="str">
        <f>IF(A11="","",IF(DataSheet!J12=0,"פריט ללא הבהרה",DataSheet!J12))</f>
        <v>פריט ללא הבהרה</v>
      </c>
      <c r="E11">
        <f>IF(DataSheet!B12&lt;&gt;0,DataSheet!B12,"")</f>
        <v>50</v>
      </c>
      <c r="F11" t="str">
        <f>IF(DataSheet!F12&lt;&gt;0,DataSheet!F12,"")</f>
        <v>CMP</v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>WE360265</v>
      </c>
      <c r="B12" s="4" t="str">
        <f>IF(DataSheet!D13&lt;&gt;0,DataSheet!D13,"")</f>
        <v>טיפול תקופתי בלוח חשמל מתח גבוה - תא עם ווקוום קונטקטור</v>
      </c>
      <c r="C12" s="4" t="str">
        <f>IF(DataSheet!E13&lt;&gt;0,DataSheet!E13,"")</f>
        <v>טיפול תקופתי בלוח חשמל מתח גבוה - תא עם ווקוום קונטקטור</v>
      </c>
      <c r="D12" s="5" t="str">
        <f>IF(A12="","",IF(DataSheet!J13=0,"פריט ללא הבהרה",DataSheet!J13))</f>
        <v>פריט ללא הבהרה</v>
      </c>
      <c r="E12">
        <f>IF(DataSheet!B13&lt;&gt;0,DataSheet!B13,"")</f>
        <v>30</v>
      </c>
      <c r="F12" t="str">
        <f>IF(DataSheet!F13&lt;&gt;0,DataSheet!F13,"")</f>
        <v>CMP</v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>WE360266</v>
      </c>
      <c r="B13" s="4" t="str">
        <f>IF(DataSheet!D14&lt;&gt;0,DataSheet!D14,"")</f>
        <v>טיפול תקופתי בלוח חשמל מתח גבוה - תא מדידה</v>
      </c>
      <c r="C13" s="4" t="str">
        <f>IF(DataSheet!E14&lt;&gt;0,DataSheet!E14,"")</f>
        <v>טיפול תקופתי בלוח חשמל מתח גבוה - תא מדידה</v>
      </c>
      <c r="D13" s="5" t="str">
        <f>IF(A13="","",IF(DataSheet!J14=0,"פריט ללא הבהרה",DataSheet!J14))</f>
        <v>פריט ללא הבהרה</v>
      </c>
      <c r="E13">
        <f>IF(DataSheet!B14&lt;&gt;0,DataSheet!B14,"")</f>
        <v>25</v>
      </c>
      <c r="F13" t="str">
        <f>IF(DataSheet!F14&lt;&gt;0,DataSheet!F14,"")</f>
        <v>CMP</v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>WE360267</v>
      </c>
      <c r="B14" s="4" t="str">
        <f>IF(DataSheet!D15&lt;&gt;0,DataSheet!D15,"")</f>
        <v>טיפול תקופתי בשנאי הספק מתח גבוה</v>
      </c>
      <c r="C14" s="4" t="str">
        <f>IF(DataSheet!E15&lt;&gt;0,DataSheet!E15,"")</f>
        <v>טיפול תקופתי בשנאי הספק מתח גבוה</v>
      </c>
      <c r="D14" s="5" t="str">
        <f>IF(A14="","",IF(DataSheet!J15=0,"פריט ללא הבהרה",DataSheet!J15))</f>
        <v>פריט ללא הבהרה</v>
      </c>
      <c r="E14">
        <f>IF(DataSheet!B15&lt;&gt;0,DataSheet!B15,"")</f>
        <v>52</v>
      </c>
      <c r="F14" t="str">
        <f>IF(DataSheet!F15&lt;&gt;0,DataSheet!F15,"")</f>
        <v>CMP</v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>WE360268</v>
      </c>
      <c r="B15" s="4" t="str">
        <f>IF(DataSheet!D16&lt;&gt;0,DataSheet!D16,"")</f>
        <v>סינון ויבוש שמן שנאים עם מעבדת ניידת למתח גבוה</v>
      </c>
      <c r="C15" s="4" t="str">
        <f>IF(DataSheet!E16&lt;&gt;0,DataSheet!E16,"")</f>
        <v>סינון ויבוש שמן שנאים עם מעבדת ניידת למתח גבוה כולל כל העבודות הנלוות</v>
      </c>
      <c r="D15" s="5" t="str">
        <f>IF(A15="","",IF(DataSheet!J16=0,"פריט ללא הבהרה",DataSheet!J16))</f>
        <v>פריט ללא הבהרה</v>
      </c>
      <c r="E15">
        <f>IF(DataSheet!B16&lt;&gt;0,DataSheet!B16,"")</f>
        <v>2</v>
      </c>
      <c r="F15" t="str">
        <f>IF(DataSheet!F16&lt;&gt;0,DataSheet!F16,"")</f>
        <v>CMP</v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>WE360269</v>
      </c>
      <c r="B16" s="4" t="str">
        <f>IF(DataSheet!D17&lt;&gt;0,DataSheet!D17,"")</f>
        <v>בדיקה ועדכון כיול ממסרי הגנה מתח גבוה של יצרנים שונים</v>
      </c>
      <c r="C16" s="4" t="str">
        <f>IF(DataSheet!E17&lt;&gt;0,DataSheet!E17,"")</f>
        <v>בדיקה ועדכון כיול ממסרי הגנה מתח גבוה של יצרנים שונים באמצעות ערכה מתאימה</v>
      </c>
      <c r="D16" s="5" t="str">
        <f>IF(A16="","",IF(DataSheet!J17=0,"פריט ללא הבהרה",DataSheet!J17))</f>
        <v>פריט ללא הבהרה</v>
      </c>
      <c r="E16">
        <f>IF(DataSheet!B17&lt;&gt;0,DataSheet!B17,"")</f>
        <v>65</v>
      </c>
      <c r="F16" t="str">
        <f>IF(DataSheet!F17&lt;&gt;0,DataSheet!F17,"")</f>
        <v>CMP</v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>WE360270</v>
      </c>
      <c r="B17" s="4" t="str">
        <f>IF(DataSheet!D18&lt;&gt;0,DataSheet!D18,"")</f>
        <v>ביצוע בדיקת מתח יתר לכבלים וציודים עם מעבדה ניידת מתח גבוה</v>
      </c>
      <c r="C17" s="4" t="str">
        <f>IF(DataSheet!E18&lt;&gt;0,DataSheet!E18,"")</f>
        <v>ביצוע בדיקת מתח יתר לכבלים וציודים עם מעבדה ניידת מתח גבוה</v>
      </c>
      <c r="D17" s="5" t="str">
        <f>IF(A17="","",IF(DataSheet!J18=0,"פריט ללא הבהרה",DataSheet!J18))</f>
        <v>פריט ללא הבהרה</v>
      </c>
      <c r="E17">
        <f>IF(DataSheet!B18&lt;&gt;0,DataSheet!B18,"")</f>
        <v>30</v>
      </c>
      <c r="F17" t="str">
        <f>IF(DataSheet!F18&lt;&gt;0,DataSheet!F18,"")</f>
        <v>ש'ע</v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>WE360271</v>
      </c>
      <c r="B18" s="4" t="str">
        <f>IF(DataSheet!D19&lt;&gt;0,DataSheet!D19,"")</f>
        <v>טיפול תקופתי בלוח חשמל מתח גבוה - תא קבלים</v>
      </c>
      <c r="C18" s="4" t="str">
        <f>IF(DataSheet!E19&lt;&gt;0,DataSheet!E19,"")</f>
        <v>טיפול תקופתי בלוח חשמל מתח גבוה - תא קבלים</v>
      </c>
      <c r="D18" s="5" t="str">
        <f>IF(A18="","",IF(DataSheet!J19=0,"פריט ללא הבהרה",DataSheet!J19))</f>
        <v>פריט ללא הבהרה</v>
      </c>
      <c r="E18">
        <f>IF(DataSheet!B19&lt;&gt;0,DataSheet!B19,"")</f>
        <v>25</v>
      </c>
      <c r="F18" t="str">
        <f>IF(DataSheet!F19&lt;&gt;0,DataSheet!F19,"")</f>
        <v>CMP</v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>WE360272</v>
      </c>
      <c r="B19" s="4" t="str">
        <f>IF(DataSheet!D20&lt;&gt;0,DataSheet!D20,"")</f>
        <v>טיפול במערכת סנכרוןן או החלפה אוטומטית או STEP UP</v>
      </c>
      <c r="C19" s="4" t="str">
        <f>IF(DataSheet!E20&lt;&gt;0,DataSheet!E20,"")</f>
        <v>בדיקה תפקודית וטיפול במערכת סנכרוןן או החלפה אוטומטית או STEP UP</v>
      </c>
      <c r="D19" s="5" t="str">
        <f>IF(A19="","",IF(DataSheet!J20=0,"פריט ללא הבהרה",DataSheet!J20))</f>
        <v>פריט ללא הבהרה</v>
      </c>
      <c r="E19">
        <f>IF(DataSheet!B20&lt;&gt;0,DataSheet!B20,"")</f>
        <v>7</v>
      </c>
      <c r="F19" t="str">
        <f>IF(DataSheet!F20&lt;&gt;0,DataSheet!F20,"")</f>
        <v>CMP</v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>WE360273</v>
      </c>
      <c r="B20" s="4" t="str">
        <f>IF(DataSheet!D21&lt;&gt;0,DataSheet!D21,"")</f>
        <v>שעות עבודה ברג'י חשמלאי מהנדס</v>
      </c>
      <c r="C20" s="4" t="str">
        <f>IF(DataSheet!E21&lt;&gt;0,DataSheet!E21,"")</f>
        <v>שעות עבודה ברג'י חשמלאי מהנדס</v>
      </c>
      <c r="D20" s="5" t="str">
        <f>IF(A20="","",IF(DataSheet!J21=0,"פריט ללא הבהרה",DataSheet!J21))</f>
        <v>פריט ללא הבהרה</v>
      </c>
      <c r="E20">
        <f>IF(DataSheet!B21&lt;&gt;0,DataSheet!B21,"")</f>
        <v>25</v>
      </c>
      <c r="F20" t="str">
        <f>IF(DataSheet!F21&lt;&gt;0,DataSheet!F21,"")</f>
        <v>ש'ע</v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>WE360274</v>
      </c>
      <c r="B21" s="4" t="str">
        <f>IF(DataSheet!D22&lt;&gt;0,DataSheet!D22,"")</f>
        <v>שעות עבודה ברג'י חשמלאי הנדסאי</v>
      </c>
      <c r="C21" s="4" t="str">
        <f>IF(DataSheet!E22&lt;&gt;0,DataSheet!E22,"")</f>
        <v>שעות עבודה ברג'י חשמלאי הנדסאי</v>
      </c>
      <c r="D21" s="5" t="str">
        <f>IF(A21="","",IF(DataSheet!J22=0,"פריט ללא הבהרה",DataSheet!J22))</f>
        <v>פריט ללא הבהרה</v>
      </c>
      <c r="E21">
        <f>IF(DataSheet!B22&lt;&gt;0,DataSheet!B22,"")</f>
        <v>40</v>
      </c>
      <c r="F21" t="str">
        <f>IF(DataSheet!F22&lt;&gt;0,DataSheet!F22,"")</f>
        <v>ש'ע</v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>WE360275</v>
      </c>
      <c r="B22" s="4" t="str">
        <f>IF(DataSheet!D23&lt;&gt;0,DataSheet!D23,"")</f>
        <v>שעות עבודה ברג'י חשמלאי ראשי או מוסמך</v>
      </c>
      <c r="C22" s="4" t="str">
        <f>IF(DataSheet!E23&lt;&gt;0,DataSheet!E23,"")</f>
        <v>שעות עבודה ברג'י חשמלאי ראשי או מוסמך</v>
      </c>
      <c r="D22" s="5" t="str">
        <f>IF(A22="","",IF(DataSheet!J23=0,"פריט ללא הבהרה",DataSheet!J23))</f>
        <v>פריט ללא הבהרה</v>
      </c>
      <c r="E22">
        <f>IF(DataSheet!B23&lt;&gt;0,DataSheet!B23,"")</f>
        <v>80</v>
      </c>
      <c r="F22" t="str">
        <f>IF(DataSheet!F23&lt;&gt;0,DataSheet!F23,"")</f>
        <v>ש'ע</v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>WE360276</v>
      </c>
      <c r="B23" s="4" t="str">
        <f>IF(DataSheet!D24&lt;&gt;0,DataSheet!D24,"")</f>
        <v>שעות עבודה ברג'י חשמלאי עוזר או מסגר</v>
      </c>
      <c r="C23" s="4" t="str">
        <f>IF(DataSheet!E24&lt;&gt;0,DataSheet!E24,"")</f>
        <v>שעות עבודה ברג'י חשמלאי עוזר או מסגר</v>
      </c>
      <c r="D23" s="5" t="str">
        <f>IF(A23="","",IF(DataSheet!J24=0,"פריט ללא הבהרה",DataSheet!J24))</f>
        <v>פריט ללא הבהרה</v>
      </c>
      <c r="E23">
        <f>IF(DataSheet!B24&lt;&gt;0,DataSheet!B24,"")</f>
        <v>100</v>
      </c>
      <c r="F23" t="str">
        <f>IF(DataSheet!F24&lt;&gt;0,DataSheet!F24,"")</f>
        <v>ש'ע</v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>WE360277</v>
      </c>
      <c r="B24" s="4" t="str">
        <f>IF(DataSheet!D25&lt;&gt;0,DataSheet!D25,"")</f>
        <v>בדקת שמן משנאי במעבדה מוסמכת</v>
      </c>
      <c r="C24" s="4" t="str">
        <f>IF(DataSheet!E25&lt;&gt;0,DataSheet!E25,"")</f>
        <v>בדקת שמן משנאי במעבדה מוסמכת</v>
      </c>
      <c r="D24" s="5" t="str">
        <f>IF(A24="","",IF(DataSheet!J25=0,"פריט ללא הבהרה",DataSheet!J25))</f>
        <v>פריט ללא הבהרה</v>
      </c>
      <c r="E24">
        <f>IF(DataSheet!B25&lt;&gt;0,DataSheet!B25,"")</f>
        <v>55</v>
      </c>
      <c r="F24" t="str">
        <f>IF(DataSheet!F25&lt;&gt;0,DataSheet!F25,"")</f>
        <v>CMP</v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>WE360278</v>
      </c>
      <c r="B25" s="4" t="str">
        <f>IF(DataSheet!D26&lt;&gt;0,DataSheet!D26,"")</f>
        <v>הוספת שמן לשנאי הספק</v>
      </c>
      <c r="C25" s="4" t="str">
        <f>IF(DataSheet!E26&lt;&gt;0,DataSheet!E26,"")</f>
        <v>הוספת שמן לשנאי הספק</v>
      </c>
      <c r="D25" s="5" t="str">
        <f>IF(A25="","",IF(DataSheet!J26=0,"פריט ללא הבהרה",DataSheet!J26))</f>
        <v>פריט ללא הבהרה</v>
      </c>
      <c r="E25">
        <f>IF(DataSheet!B26&lt;&gt;0,DataSheet!B26,"")</f>
        <v>300</v>
      </c>
      <c r="F25" t="str">
        <f>IF(DataSheet!F26&lt;&gt;0,DataSheet!F26,"")</f>
        <v>ק'ג</v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>WE360279</v>
      </c>
      <c r="B26" s="4" t="str">
        <f>IF(DataSheet!D27&lt;&gt;0,DataSheet!D27,"")</f>
        <v>אספקה התקנה וחיבור מערכת הגנת שנאי DGPT</v>
      </c>
      <c r="C26" s="4" t="str">
        <f>IF(DataSheet!E27&lt;&gt;0,DataSheet!E27,"")</f>
        <v>אספקה התקנה וחיבור מערכת הגנת שנאי DGPT</v>
      </c>
      <c r="D26" s="5" t="str">
        <f>IF(A26="","",IF(DataSheet!J27=0,"פריט ללא הבהרה",DataSheet!J27))</f>
        <v>פריט ללא הבהרה</v>
      </c>
      <c r="E26">
        <f>IF(DataSheet!B27&lt;&gt;0,DataSheet!B27,"")</f>
        <v>2</v>
      </c>
      <c r="F26" t="str">
        <f>IF(DataSheet!F27&lt;&gt;0,DataSheet!F27,"")</f>
        <v>CMP</v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>WE360280</v>
      </c>
      <c r="B27" s="4" t="str">
        <f>IF(DataSheet!D28&lt;&gt;0,DataSheet!D28,"")</f>
        <v>מופת רייקם או אפוקסי לכבל עד 1x150 N2XSY  בחתך עד 18/30KV</v>
      </c>
      <c r="C27" s="4" t="str">
        <f>IF(DataSheet!E28&lt;&gt;0,DataSheet!E28,"")</f>
        <v>אספקה והתקנה מופת רייקם או אפוקסי לכבל עד 1x150 N2XSY  בחתך עד 18/30KV</v>
      </c>
      <c r="D27" s="5" t="str">
        <f>IF(A27="","",IF(DataSheet!J28=0,"פריט ללא הבהרה",DataSheet!J28))</f>
        <v>פריט ללא הבהרה</v>
      </c>
      <c r="E27">
        <f>IF(DataSheet!B28&lt;&gt;0,DataSheet!B28,"")</f>
        <v>2</v>
      </c>
      <c r="F27" t="str">
        <f>IF(DataSheet!F28&lt;&gt;0,DataSheet!F28,"")</f>
        <v>CMP</v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>WE360281</v>
      </c>
      <c r="B28" s="4" t="str">
        <f>IF(DataSheet!D29&lt;&gt;0,DataSheet!D29,"")</f>
        <v>ראש כבל לכבל מתח גבוה עד 150  400-600A 22-3.3KV</v>
      </c>
      <c r="C28" s="4" t="str">
        <f>IF(DataSheet!E29&lt;&gt;0,DataSheet!E29,"")</f>
        <v>אספקת והתקנת סופית ראש כבל אטום מבודד ומסוכך לכבל מתח גבוה עד 150  400-600A 22-3.3KV מתוברג כולל חיבור</v>
      </c>
      <c r="D28" s="5" t="str">
        <f>IF(A28="","",IF(DataSheet!J29=0,"פריט ללא הבהרה",DataSheet!J29))</f>
        <v>פריט ללא הבהרה</v>
      </c>
      <c r="E28">
        <f>IF(DataSheet!B29&lt;&gt;0,DataSheet!B29,"")</f>
        <v>9</v>
      </c>
      <c r="F28" t="str">
        <f>IF(DataSheet!F29&lt;&gt;0,DataSheet!F29,"")</f>
        <v>CMP</v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C29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C2" s="11">
        <v>38</v>
      </c>
      <c r="D2" t="s">
        <v>178</v>
      </c>
      <c r="I2" t="s">
        <v>179</v>
      </c>
      <c r="J2" t="s">
        <v>180</v>
      </c>
      <c r="M2" t="s">
        <v>181</v>
      </c>
      <c r="S2" t="s">
        <v>182</v>
      </c>
      <c r="T2" t="s">
        <v>183</v>
      </c>
      <c r="U2" t="s">
        <v>184</v>
      </c>
      <c r="V2" t="s">
        <v>185</v>
      </c>
      <c r="Y2" t="s">
        <v>186</v>
      </c>
      <c r="Z2" t="s">
        <v>187</v>
      </c>
      <c r="AB2" t="s">
        <v>188</v>
      </c>
      <c r="AC2" t="s">
        <v>189</v>
      </c>
      <c r="AD2" s="11">
        <v>430400</v>
      </c>
      <c r="AE2" t="s">
        <v>190</v>
      </c>
      <c r="AF2" t="s">
        <v>191</v>
      </c>
      <c r="AG2" t="s">
        <v>192</v>
      </c>
      <c r="AH2" t="s">
        <v>193</v>
      </c>
      <c r="AL2" t="s">
        <v>180</v>
      </c>
      <c r="AM2" s="2">
        <v>45817.724999999999</v>
      </c>
      <c r="AN2" t="s">
        <v>194</v>
      </c>
      <c r="AQ2" s="11">
        <v>2</v>
      </c>
      <c r="AR2" t="s">
        <v>195</v>
      </c>
      <c r="AS2" s="11">
        <v>4</v>
      </c>
      <c r="AT2" t="s">
        <v>196</v>
      </c>
      <c r="BE2" t="s">
        <v>197</v>
      </c>
      <c r="BG2" t="s">
        <v>198</v>
      </c>
      <c r="BI2" t="s">
        <v>199</v>
      </c>
      <c r="BK2" t="s">
        <v>200</v>
      </c>
      <c r="BL2" t="s">
        <v>201</v>
      </c>
      <c r="BS2" t="s">
        <v>202</v>
      </c>
      <c r="BV2" t="s">
        <v>203</v>
      </c>
      <c r="CA2" s="11">
        <v>2</v>
      </c>
      <c r="CB2" t="s">
        <v>204</v>
      </c>
      <c r="CD2" t="s">
        <v>182</v>
      </c>
      <c r="CG2" s="11">
        <v>4</v>
      </c>
      <c r="CH2" t="s">
        <v>205</v>
      </c>
      <c r="CJ2" t="s">
        <v>181</v>
      </c>
      <c r="CM2" t="s">
        <v>181</v>
      </c>
      <c r="CN2" s="11">
        <v>2031488</v>
      </c>
      <c r="CO2" s="11">
        <v>507872</v>
      </c>
      <c r="CP2" s="11">
        <v>2539360</v>
      </c>
      <c r="CQ2" t="s">
        <v>181</v>
      </c>
      <c r="CV2" t="s">
        <v>206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207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208</v>
      </c>
      <c r="BT3" t="s">
        <v>209</v>
      </c>
      <c r="BU3" t="s">
        <v>210</v>
      </c>
      <c r="BV3" t="s">
        <v>211</v>
      </c>
      <c r="BW3" t="s">
        <v>212</v>
      </c>
      <c r="BX3" t="s">
        <v>213</v>
      </c>
      <c r="BY3" t="s">
        <v>214</v>
      </c>
      <c r="BZ3" t="s">
        <v>215</v>
      </c>
      <c r="CA3" t="s">
        <v>216</v>
      </c>
      <c r="CB3" t="s">
        <v>217</v>
      </c>
    </row>
    <row r="4" spans="1:107" x14ac:dyDescent="0.2">
      <c r="A4" s="1" t="s">
        <v>218</v>
      </c>
      <c r="C4" t="s">
        <v>205</v>
      </c>
      <c r="D4" t="s">
        <v>219</v>
      </c>
      <c r="E4" t="s">
        <v>201</v>
      </c>
      <c r="F4" t="s">
        <v>220</v>
      </c>
      <c r="G4" t="s">
        <v>221</v>
      </c>
      <c r="J4" t="s">
        <v>189</v>
      </c>
      <c r="K4" t="s">
        <v>192</v>
      </c>
      <c r="L4" s="1">
        <v>45771</v>
      </c>
      <c r="M4" t="s">
        <v>222</v>
      </c>
      <c r="N4" t="s">
        <v>201</v>
      </c>
      <c r="O4" t="s">
        <v>197</v>
      </c>
      <c r="P4" t="s">
        <v>223</v>
      </c>
      <c r="Q4" t="s">
        <v>224</v>
      </c>
      <c r="R4" t="s">
        <v>225</v>
      </c>
      <c r="V4" t="s">
        <v>226</v>
      </c>
      <c r="W4" t="s">
        <v>227</v>
      </c>
      <c r="X4" t="s">
        <v>198</v>
      </c>
      <c r="Y4" t="s">
        <v>228</v>
      </c>
      <c r="Z4" t="s">
        <v>229</v>
      </c>
      <c r="AD4" s="11">
        <v>0</v>
      </c>
      <c r="AF4" t="s">
        <v>230</v>
      </c>
      <c r="AI4" s="1">
        <v>0</v>
      </c>
      <c r="AK4" s="1">
        <v>45771</v>
      </c>
      <c r="AL4" s="1">
        <v>45771</v>
      </c>
      <c r="AM4" s="1">
        <v>45771</v>
      </c>
      <c r="AQ4" s="11">
        <v>0</v>
      </c>
      <c r="AR4" s="11">
        <v>30030</v>
      </c>
      <c r="AS4" s="11">
        <v>430400</v>
      </c>
      <c r="AU4" t="s">
        <v>221</v>
      </c>
      <c r="AV4" t="s">
        <v>192</v>
      </c>
      <c r="AW4" t="s">
        <v>181</v>
      </c>
      <c r="AX4" t="s">
        <v>231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181</v>
      </c>
      <c r="BU4" s="11">
        <v>0</v>
      </c>
      <c r="BX4" t="s">
        <v>232</v>
      </c>
      <c r="BY4" t="s">
        <v>233</v>
      </c>
      <c r="BZ4" t="s">
        <v>234</v>
      </c>
      <c r="CA4" s="11">
        <v>0</v>
      </c>
      <c r="CB4" t="s">
        <v>235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7" x14ac:dyDescent="0.2">
      <c r="A6" s="1" t="s">
        <v>236</v>
      </c>
      <c r="B6" s="11">
        <v>2</v>
      </c>
      <c r="C6" s="11">
        <v>3500</v>
      </c>
      <c r="D6" t="s">
        <v>237</v>
      </c>
      <c r="E6" t="s">
        <v>238</v>
      </c>
      <c r="F6" t="s">
        <v>239</v>
      </c>
      <c r="G6" s="11">
        <v>7000</v>
      </c>
      <c r="H6" t="s">
        <v>192</v>
      </c>
      <c r="I6" s="11">
        <v>2</v>
      </c>
    </row>
    <row r="7" spans="1:107" x14ac:dyDescent="0.2">
      <c r="A7" s="1" t="s">
        <v>240</v>
      </c>
      <c r="B7" s="11">
        <v>30000</v>
      </c>
      <c r="C7" s="11">
        <v>1</v>
      </c>
      <c r="D7" t="s">
        <v>241</v>
      </c>
      <c r="E7" t="s">
        <v>241</v>
      </c>
      <c r="F7" t="s">
        <v>239</v>
      </c>
      <c r="G7" s="11">
        <v>30000</v>
      </c>
      <c r="H7" t="s">
        <v>192</v>
      </c>
      <c r="I7" s="11">
        <v>30000</v>
      </c>
    </row>
    <row r="8" spans="1:107" x14ac:dyDescent="0.2">
      <c r="A8" s="1" t="s">
        <v>242</v>
      </c>
      <c r="B8" s="11">
        <v>5</v>
      </c>
      <c r="C8" s="11">
        <v>2500</v>
      </c>
      <c r="D8" t="s">
        <v>243</v>
      </c>
      <c r="E8" t="s">
        <v>244</v>
      </c>
      <c r="F8" t="s">
        <v>245</v>
      </c>
      <c r="G8" s="11">
        <v>12500</v>
      </c>
      <c r="H8" t="s">
        <v>192</v>
      </c>
      <c r="I8" s="11">
        <v>5</v>
      </c>
    </row>
    <row r="9" spans="1:107" x14ac:dyDescent="0.2">
      <c r="A9" s="1" t="s">
        <v>246</v>
      </c>
      <c r="B9" s="11">
        <v>20</v>
      </c>
      <c r="C9" s="11">
        <v>250</v>
      </c>
      <c r="D9" t="s">
        <v>247</v>
      </c>
      <c r="E9" t="s">
        <v>247</v>
      </c>
      <c r="F9" t="s">
        <v>248</v>
      </c>
      <c r="G9" s="11">
        <v>5000</v>
      </c>
      <c r="H9" t="s">
        <v>192</v>
      </c>
      <c r="I9" s="11">
        <v>20</v>
      </c>
    </row>
    <row r="10" spans="1:107" x14ac:dyDescent="0.2">
      <c r="A10" s="1" t="s">
        <v>249</v>
      </c>
      <c r="B10" s="11">
        <v>3</v>
      </c>
      <c r="C10" s="11">
        <v>2000</v>
      </c>
      <c r="D10" t="s">
        <v>250</v>
      </c>
      <c r="E10" t="s">
        <v>250</v>
      </c>
      <c r="F10" t="s">
        <v>245</v>
      </c>
      <c r="G10" s="11">
        <v>6000</v>
      </c>
      <c r="H10" t="s">
        <v>192</v>
      </c>
      <c r="I10" s="11">
        <v>3</v>
      </c>
    </row>
    <row r="11" spans="1:107" x14ac:dyDescent="0.2">
      <c r="A11" s="1" t="s">
        <v>251</v>
      </c>
      <c r="B11" s="11">
        <v>76</v>
      </c>
      <c r="C11" s="11">
        <v>650</v>
      </c>
      <c r="D11" t="s">
        <v>252</v>
      </c>
      <c r="E11" t="s">
        <v>252</v>
      </c>
      <c r="F11" t="s">
        <v>239</v>
      </c>
      <c r="G11" s="11">
        <v>49400</v>
      </c>
      <c r="H11" t="s">
        <v>192</v>
      </c>
      <c r="I11" s="11">
        <v>76</v>
      </c>
    </row>
    <row r="12" spans="1:107" x14ac:dyDescent="0.2">
      <c r="A12" s="1" t="s">
        <v>253</v>
      </c>
      <c r="B12" s="11">
        <v>50</v>
      </c>
      <c r="C12" s="11">
        <v>550</v>
      </c>
      <c r="D12" t="s">
        <v>254</v>
      </c>
      <c r="E12" t="s">
        <v>254</v>
      </c>
      <c r="F12" t="s">
        <v>239</v>
      </c>
      <c r="G12" s="11">
        <v>27500</v>
      </c>
      <c r="H12" t="s">
        <v>192</v>
      </c>
      <c r="I12" s="11">
        <v>50</v>
      </c>
    </row>
    <row r="13" spans="1:107" x14ac:dyDescent="0.2">
      <c r="A13" s="1" t="s">
        <v>255</v>
      </c>
      <c r="B13" s="11">
        <v>30</v>
      </c>
      <c r="C13" s="11">
        <v>550</v>
      </c>
      <c r="D13" t="s">
        <v>256</v>
      </c>
      <c r="E13" t="s">
        <v>256</v>
      </c>
      <c r="F13" t="s">
        <v>239</v>
      </c>
      <c r="G13" s="11">
        <v>16500</v>
      </c>
      <c r="H13" t="s">
        <v>192</v>
      </c>
      <c r="I13" s="11">
        <v>30</v>
      </c>
    </row>
    <row r="14" spans="1:107" x14ac:dyDescent="0.2">
      <c r="A14" s="1" t="s">
        <v>257</v>
      </c>
      <c r="B14" s="11">
        <v>25</v>
      </c>
      <c r="C14" s="11">
        <v>500</v>
      </c>
      <c r="D14" t="s">
        <v>258</v>
      </c>
      <c r="E14" t="s">
        <v>258</v>
      </c>
      <c r="F14" t="s">
        <v>239</v>
      </c>
      <c r="G14" s="11">
        <v>12500</v>
      </c>
      <c r="H14" t="s">
        <v>192</v>
      </c>
      <c r="I14" s="11">
        <v>25</v>
      </c>
    </row>
    <row r="15" spans="1:107" x14ac:dyDescent="0.2">
      <c r="A15" s="1" t="s">
        <v>259</v>
      </c>
      <c r="B15" s="11">
        <v>52</v>
      </c>
      <c r="C15" s="11">
        <v>1100</v>
      </c>
      <c r="D15" t="s">
        <v>260</v>
      </c>
      <c r="E15" t="s">
        <v>260</v>
      </c>
      <c r="F15" t="s">
        <v>239</v>
      </c>
      <c r="G15" s="11">
        <v>57200</v>
      </c>
      <c r="H15" t="s">
        <v>192</v>
      </c>
      <c r="I15" s="11">
        <v>52</v>
      </c>
    </row>
    <row r="16" spans="1:107" x14ac:dyDescent="0.2">
      <c r="A16" s="1" t="s">
        <v>261</v>
      </c>
      <c r="B16" s="11">
        <v>2</v>
      </c>
      <c r="C16" s="11">
        <v>10000</v>
      </c>
      <c r="D16" t="s">
        <v>262</v>
      </c>
      <c r="E16" t="s">
        <v>263</v>
      </c>
      <c r="F16" t="s">
        <v>239</v>
      </c>
      <c r="G16" s="11">
        <v>20000</v>
      </c>
      <c r="H16" t="s">
        <v>192</v>
      </c>
      <c r="I16" s="11">
        <v>2</v>
      </c>
    </row>
    <row r="17" spans="1:9" x14ac:dyDescent="0.2">
      <c r="A17" s="1" t="s">
        <v>264</v>
      </c>
      <c r="B17" s="11">
        <v>65</v>
      </c>
      <c r="C17" s="11">
        <v>350</v>
      </c>
      <c r="D17" t="s">
        <v>265</v>
      </c>
      <c r="E17" t="s">
        <v>266</v>
      </c>
      <c r="F17" t="s">
        <v>239</v>
      </c>
      <c r="G17" s="11">
        <v>22750</v>
      </c>
      <c r="H17" t="s">
        <v>192</v>
      </c>
      <c r="I17" s="11">
        <v>65</v>
      </c>
    </row>
    <row r="18" spans="1:9" x14ac:dyDescent="0.2">
      <c r="A18" s="1" t="s">
        <v>267</v>
      </c>
      <c r="B18" s="11">
        <v>30</v>
      </c>
      <c r="C18" s="11">
        <v>800</v>
      </c>
      <c r="D18" t="s">
        <v>268</v>
      </c>
      <c r="E18" t="s">
        <v>268</v>
      </c>
      <c r="F18" t="s">
        <v>248</v>
      </c>
      <c r="G18" s="11">
        <v>24000</v>
      </c>
      <c r="H18" t="s">
        <v>192</v>
      </c>
      <c r="I18" s="11">
        <v>30</v>
      </c>
    </row>
    <row r="19" spans="1:9" x14ac:dyDescent="0.2">
      <c r="A19" s="1" t="s">
        <v>269</v>
      </c>
      <c r="B19" s="11">
        <v>25</v>
      </c>
      <c r="C19" s="11">
        <v>500</v>
      </c>
      <c r="D19" t="s">
        <v>270</v>
      </c>
      <c r="E19" t="s">
        <v>270</v>
      </c>
      <c r="F19" t="s">
        <v>239</v>
      </c>
      <c r="G19" s="11">
        <v>12500</v>
      </c>
      <c r="H19" t="s">
        <v>192</v>
      </c>
      <c r="I19" s="11">
        <v>25</v>
      </c>
    </row>
    <row r="20" spans="1:9" x14ac:dyDescent="0.2">
      <c r="A20" s="1" t="s">
        <v>271</v>
      </c>
      <c r="B20" s="11">
        <v>7</v>
      </c>
      <c r="C20" s="11">
        <v>600</v>
      </c>
      <c r="D20" t="s">
        <v>272</v>
      </c>
      <c r="E20" t="s">
        <v>273</v>
      </c>
      <c r="F20" t="s">
        <v>239</v>
      </c>
      <c r="G20" s="11">
        <v>4200</v>
      </c>
      <c r="H20" t="s">
        <v>192</v>
      </c>
      <c r="I20" s="11">
        <v>7</v>
      </c>
    </row>
    <row r="21" spans="1:9" x14ac:dyDescent="0.2">
      <c r="A21" s="1" t="s">
        <v>274</v>
      </c>
      <c r="B21" s="11">
        <v>25</v>
      </c>
      <c r="C21" s="11">
        <v>350</v>
      </c>
      <c r="D21" t="s">
        <v>275</v>
      </c>
      <c r="E21" t="s">
        <v>275</v>
      </c>
      <c r="F21" t="s">
        <v>248</v>
      </c>
      <c r="G21" s="11">
        <v>8750</v>
      </c>
      <c r="H21" t="s">
        <v>192</v>
      </c>
      <c r="I21" s="11">
        <v>25</v>
      </c>
    </row>
    <row r="22" spans="1:9" x14ac:dyDescent="0.2">
      <c r="A22" s="1" t="s">
        <v>276</v>
      </c>
      <c r="B22" s="11">
        <v>40</v>
      </c>
      <c r="C22" s="11">
        <v>200</v>
      </c>
      <c r="D22" t="s">
        <v>277</v>
      </c>
      <c r="E22" t="s">
        <v>277</v>
      </c>
      <c r="F22" t="s">
        <v>248</v>
      </c>
      <c r="G22" s="11">
        <v>8000</v>
      </c>
      <c r="H22" t="s">
        <v>192</v>
      </c>
      <c r="I22" s="11">
        <v>40</v>
      </c>
    </row>
    <row r="23" spans="1:9" x14ac:dyDescent="0.2">
      <c r="A23" s="1" t="s">
        <v>278</v>
      </c>
      <c r="B23" s="11">
        <v>80</v>
      </c>
      <c r="C23" s="11">
        <v>150</v>
      </c>
      <c r="D23" t="s">
        <v>279</v>
      </c>
      <c r="E23" t="s">
        <v>279</v>
      </c>
      <c r="F23" t="s">
        <v>248</v>
      </c>
      <c r="G23" s="11">
        <v>12000</v>
      </c>
      <c r="H23" t="s">
        <v>192</v>
      </c>
      <c r="I23" s="11">
        <v>80</v>
      </c>
    </row>
    <row r="24" spans="1:9" x14ac:dyDescent="0.2">
      <c r="A24" s="1" t="s">
        <v>280</v>
      </c>
      <c r="B24" s="11">
        <v>100</v>
      </c>
      <c r="C24" s="11">
        <v>100</v>
      </c>
      <c r="D24" t="s">
        <v>281</v>
      </c>
      <c r="E24" t="s">
        <v>281</v>
      </c>
      <c r="F24" t="s">
        <v>248</v>
      </c>
      <c r="G24" s="11">
        <v>10000</v>
      </c>
      <c r="H24" t="s">
        <v>192</v>
      </c>
      <c r="I24" s="11">
        <v>100</v>
      </c>
    </row>
    <row r="25" spans="1:9" x14ac:dyDescent="0.2">
      <c r="A25" s="1" t="s">
        <v>282</v>
      </c>
      <c r="B25" s="11">
        <v>55</v>
      </c>
      <c r="C25" s="11">
        <v>320</v>
      </c>
      <c r="D25" t="s">
        <v>283</v>
      </c>
      <c r="E25" t="s">
        <v>283</v>
      </c>
      <c r="F25" t="s">
        <v>239</v>
      </c>
      <c r="G25" s="11">
        <v>17600</v>
      </c>
      <c r="H25" t="s">
        <v>192</v>
      </c>
      <c r="I25" s="11">
        <v>55</v>
      </c>
    </row>
    <row r="26" spans="1:9" x14ac:dyDescent="0.2">
      <c r="A26" s="1" t="s">
        <v>284</v>
      </c>
      <c r="B26" s="11">
        <v>300</v>
      </c>
      <c r="C26" s="11">
        <v>55</v>
      </c>
      <c r="D26" t="s">
        <v>285</v>
      </c>
      <c r="E26" t="s">
        <v>285</v>
      </c>
      <c r="F26" t="s">
        <v>286</v>
      </c>
      <c r="G26" s="11">
        <v>16500</v>
      </c>
      <c r="H26" t="s">
        <v>192</v>
      </c>
      <c r="I26" s="11">
        <v>300</v>
      </c>
    </row>
    <row r="27" spans="1:9" x14ac:dyDescent="0.2">
      <c r="A27" s="1" t="s">
        <v>287</v>
      </c>
      <c r="B27" s="11">
        <v>2</v>
      </c>
      <c r="C27" s="11">
        <v>5000</v>
      </c>
      <c r="D27" t="s">
        <v>288</v>
      </c>
      <c r="E27" t="s">
        <v>288</v>
      </c>
      <c r="F27" t="s">
        <v>239</v>
      </c>
      <c r="G27" s="11">
        <v>10000</v>
      </c>
      <c r="H27" t="s">
        <v>192</v>
      </c>
      <c r="I27" s="11">
        <v>2</v>
      </c>
    </row>
    <row r="28" spans="1:9" x14ac:dyDescent="0.2">
      <c r="A28" s="1" t="s">
        <v>289</v>
      </c>
      <c r="B28" s="11">
        <v>2</v>
      </c>
      <c r="C28" s="11">
        <v>4500</v>
      </c>
      <c r="D28" t="s">
        <v>290</v>
      </c>
      <c r="E28" t="s">
        <v>291</v>
      </c>
      <c r="F28" t="s">
        <v>239</v>
      </c>
      <c r="G28" s="11">
        <v>9000</v>
      </c>
      <c r="H28" t="s">
        <v>192</v>
      </c>
      <c r="I28" s="11">
        <v>2</v>
      </c>
    </row>
    <row r="29" spans="1:9" x14ac:dyDescent="0.2">
      <c r="A29" s="1" t="s">
        <v>292</v>
      </c>
      <c r="B29" s="11">
        <v>9</v>
      </c>
      <c r="C29" s="11">
        <v>3500</v>
      </c>
      <c r="D29" t="s">
        <v>293</v>
      </c>
      <c r="E29" t="s">
        <v>294</v>
      </c>
      <c r="F29" t="s">
        <v>239</v>
      </c>
      <c r="G29" s="11">
        <v>31500</v>
      </c>
      <c r="H29" t="s">
        <v>192</v>
      </c>
      <c r="I29" s="11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cp:lastPrinted>2025-06-09T14:26:34Z</cp:lastPrinted>
  <dcterms:created xsi:type="dcterms:W3CDTF">2022-02-08T14:14:28Z</dcterms:created>
  <dcterms:modified xsi:type="dcterms:W3CDTF">2025-06-09T14:26:55Z</dcterms:modified>
</cp:coreProperties>
</file>